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Nat's Files\Documents\Real Estate\REI Spreadsheets\"/>
    </mc:Choice>
  </mc:AlternateContent>
  <xr:revisionPtr revIDLastSave="0" documentId="13_ncr:1_{7FBCE6F1-0A30-42BB-A854-E8A1BDFD9B6B}" xr6:coauthVersionLast="45" xr6:coauthVersionMax="45" xr10:uidLastSave="{00000000-0000-0000-0000-000000000000}"/>
  <bookViews>
    <workbookView xWindow="16212" yWindow="-108" windowWidth="23256" windowHeight="13176" xr2:uid="{00000000-000D-0000-FFFF-FFFF00000000}"/>
  </bookViews>
  <sheets>
    <sheet name="Instructions" sheetId="2" r:id="rId1"/>
    <sheet name="4Square Analysis" sheetId="1" r:id="rId2"/>
  </sheets>
  <definedNames>
    <definedName name="_xlnm.Print_Area" localSheetId="1">'4Square Analysis'!$B$2:$L$23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L18" i="1" l="1"/>
  <c r="F20" i="1" l="1"/>
  <c r="F19" i="1"/>
  <c r="F18" i="1"/>
  <c r="F23" i="1" l="1"/>
  <c r="L5" i="1" s="1"/>
  <c r="K21" i="1"/>
  <c r="F9" i="1"/>
  <c r="L4" i="1" s="1"/>
  <c r="L7" i="1" l="1"/>
  <c r="L9" i="1" s="1"/>
  <c r="L20" i="1" s="1"/>
  <c r="L23" i="1" s="1"/>
  <c r="K20" i="1" l="1"/>
</calcChain>
</file>

<file path=xl/sharedStrings.xml><?xml version="1.0" encoding="utf-8"?>
<sst xmlns="http://schemas.openxmlformats.org/spreadsheetml/2006/main" count="56" uniqueCount="40">
  <si>
    <t>Rental Income</t>
  </si>
  <si>
    <t>+</t>
  </si>
  <si>
    <t>Total Monthly Income</t>
  </si>
  <si>
    <t>Laundry Income</t>
  </si>
  <si>
    <t>Total Monthly Expenses</t>
  </si>
  <si>
    <t>Storage Income</t>
  </si>
  <si>
    <t>Misc. Income</t>
  </si>
  <si>
    <t>Total Monthly Cashflow</t>
  </si>
  <si>
    <t>Total Monthly Income:</t>
  </si>
  <si>
    <t>Total Annual Cash Flow:</t>
  </si>
  <si>
    <t>Taxes</t>
  </si>
  <si>
    <t>Down Payment</t>
  </si>
  <si>
    <t>Insurance</t>
  </si>
  <si>
    <t>Closing Costs</t>
  </si>
  <si>
    <t>Water/Sewer</t>
  </si>
  <si>
    <t>Rehab Budget</t>
  </si>
  <si>
    <t>Garbage</t>
  </si>
  <si>
    <t>Misc Other</t>
  </si>
  <si>
    <t>Total Investment:</t>
  </si>
  <si>
    <t>Annual Cash Flow</t>
  </si>
  <si>
    <t>=</t>
  </si>
  <si>
    <t>Vacancy</t>
  </si>
  <si>
    <t>Total Investment</t>
  </si>
  <si>
    <t>Repairs</t>
  </si>
  <si>
    <t>X 100</t>
  </si>
  <si>
    <t>CapEx</t>
  </si>
  <si>
    <t>Cash on Cash Return (ROI):</t>
  </si>
  <si>
    <t>Prop. Management</t>
  </si>
  <si>
    <t>Mortgage</t>
  </si>
  <si>
    <t>Total Monthly Expenses:</t>
  </si>
  <si>
    <t>X 12 months</t>
  </si>
  <si>
    <t>1. Income</t>
  </si>
  <si>
    <t>2. Expenses</t>
  </si>
  <si>
    <t>3. Cash Flow</t>
  </si>
  <si>
    <t>4. Cash on Cash Return (ROI)</t>
  </si>
  <si>
    <t>Four Square Rental Analysis</t>
  </si>
  <si>
    <t>Complete or update the gray colored cells with the information for the subject property.</t>
  </si>
  <si>
    <t>The other cells are locked so the formulas will not be updated.</t>
  </si>
  <si>
    <t>Yellow cells provide the results for each section:</t>
  </si>
  <si>
    <t xml:space="preserve">Full instructions found here: https://katnatrealestate.com/four-square-rental-analysis/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</si>
</sst>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7" xfId="0" applyBorder="1"/>
    <xf numFmtId="166" fontId="8" fillId="2" borderId="8" xfId="1" applyNumberFormat="1" applyFont="1" applyFill="1" applyBorder="1" applyAlignment="1" applyProtection="1">
      <alignment horizontal="right"/>
    </xf>
    <xf numFmtId="165" fontId="1" fillId="0" borderId="5" xfId="0" applyNumberFormat="1" applyFont="1" applyFill="1" applyBorder="1" applyProtection="1"/>
    <xf numFmtId="165" fontId="5" fillId="0" borderId="5" xfId="0" applyNumberFormat="1" applyFont="1" applyFill="1" applyBorder="1" applyProtection="1"/>
    <xf numFmtId="0" fontId="7" fillId="4" borderId="1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/>
    </xf>
    <xf numFmtId="0" fontId="0" fillId="0" borderId="4" xfId="0" applyBorder="1" applyProtection="1"/>
    <xf numFmtId="0" fontId="0" fillId="0" borderId="0" xfId="0" applyBorder="1" applyProtection="1"/>
    <xf numFmtId="165" fontId="0" fillId="0" borderId="5" xfId="0" applyNumberFormat="1" applyBorder="1" applyProtection="1"/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6" xfId="0" applyFont="1" applyBorder="1" applyProtection="1"/>
    <xf numFmtId="0" fontId="0" fillId="0" borderId="7" xfId="0" applyBorder="1" applyProtection="1"/>
    <xf numFmtId="165" fontId="5" fillId="2" borderId="8" xfId="0" applyNumberFormat="1" applyFont="1" applyFill="1" applyBorder="1" applyProtection="1"/>
    <xf numFmtId="165" fontId="6" fillId="3" borderId="5" xfId="0" applyNumberFormat="1" applyFont="1" applyFill="1" applyBorder="1" applyProtection="1">
      <protection locked="0"/>
    </xf>
    <xf numFmtId="165" fontId="1" fillId="3" borderId="5" xfId="0" applyNumberFormat="1" applyFont="1" applyFill="1" applyBorder="1" applyProtection="1">
      <protection locked="0"/>
    </xf>
    <xf numFmtId="9" fontId="2" fillId="3" borderId="0" xfId="1" applyFont="1" applyFill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8" xfId="0" applyBorder="1"/>
    <xf numFmtId="0" fontId="2" fillId="0" borderId="4" xfId="0" applyFont="1" applyBorder="1" applyAlignment="1" applyProtection="1">
      <alignment horizontal="left"/>
    </xf>
    <xf numFmtId="0" fontId="2" fillId="0" borderId="4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64" fontId="0" fillId="0" borderId="5" xfId="0" applyNumberFormat="1" applyFill="1" applyBorder="1" applyAlignment="1" applyProtection="1">
      <alignment horizontal="right" vertical="center"/>
    </xf>
    <xf numFmtId="165" fontId="0" fillId="0" borderId="5" xfId="0" applyNumberFormat="1" applyBorder="1" applyAlignment="1" applyProtection="1">
      <alignment horizontal="right"/>
    </xf>
    <xf numFmtId="0" fontId="0" fillId="0" borderId="0" xfId="0" applyProtection="1"/>
    <xf numFmtId="0" fontId="0" fillId="0" borderId="0" xfId="0" applyFill="1" applyBorder="1" applyProtection="1"/>
    <xf numFmtId="165" fontId="0" fillId="0" borderId="0" xfId="0" applyNumberFormat="1" applyFill="1" applyBorder="1" applyProtection="1"/>
    <xf numFmtId="165" fontId="0" fillId="0" borderId="0" xfId="0" applyNumberFormat="1" applyProtection="1"/>
    <xf numFmtId="0" fontId="2" fillId="0" borderId="0" xfId="0" applyFont="1" applyProtection="1"/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6" fillId="0" borderId="5" xfId="0" applyNumberFormat="1" applyFont="1" applyFill="1" applyBorder="1" applyProtection="1"/>
    <xf numFmtId="0" fontId="2" fillId="0" borderId="6" xfId="0" applyNumberFormat="1" applyFont="1" applyBorder="1" applyAlignment="1" applyProtection="1">
      <alignment horizontal="center"/>
    </xf>
    <xf numFmtId="0" fontId="2" fillId="0" borderId="7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165" fontId="0" fillId="0" borderId="5" xfId="0" applyNumberFormat="1" applyFill="1" applyBorder="1" applyProtection="1"/>
    <xf numFmtId="165" fontId="9" fillId="0" borderId="5" xfId="0" applyNumberFormat="1" applyFont="1" applyFill="1" applyBorder="1" applyProtection="1"/>
    <xf numFmtId="165" fontId="0" fillId="0" borderId="5" xfId="0" applyNumberFormat="1" applyFill="1" applyBorder="1" applyAlignment="1" applyProtection="1">
      <alignment horizontal="right"/>
    </xf>
    <xf numFmtId="165" fontId="8" fillId="2" borderId="8" xfId="0" applyNumberFormat="1" applyFont="1" applyFill="1" applyBorder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ECA55-80E9-4885-AFE2-F793AF96EF8A}">
  <dimension ref="B1:E19"/>
  <sheetViews>
    <sheetView showGridLines="0" tabSelected="1" zoomScale="175" zoomScaleNormal="175" workbookViewId="0">
      <selection activeCell="B2" sqref="B2:E2"/>
    </sheetView>
  </sheetViews>
  <sheetFormatPr defaultRowHeight="14.4" x14ac:dyDescent="0.3"/>
  <cols>
    <col min="1" max="1" width="2.6640625" customWidth="1"/>
    <col min="2" max="2" width="16.6640625" customWidth="1"/>
    <col min="5" max="5" width="14.88671875" customWidth="1"/>
  </cols>
  <sheetData>
    <row r="1" spans="2:5" ht="7.2" customHeight="1" thickBot="1" x14ac:dyDescent="0.35"/>
    <row r="2" spans="2:5" ht="23.4" x14ac:dyDescent="0.45">
      <c r="B2" s="22" t="s">
        <v>35</v>
      </c>
      <c r="C2" s="23"/>
      <c r="D2" s="23"/>
      <c r="E2" s="24"/>
    </row>
    <row r="3" spans="2:5" x14ac:dyDescent="0.3">
      <c r="B3" s="26" t="s">
        <v>39</v>
      </c>
      <c r="C3" s="27"/>
      <c r="D3" s="27"/>
      <c r="E3" s="28"/>
    </row>
    <row r="4" spans="2:5" x14ac:dyDescent="0.3">
      <c r="B4" s="26"/>
      <c r="C4" s="27"/>
      <c r="D4" s="27"/>
      <c r="E4" s="28"/>
    </row>
    <row r="5" spans="2:5" ht="10.199999999999999" customHeight="1" x14ac:dyDescent="0.3">
      <c r="B5" s="1"/>
      <c r="C5" s="2"/>
      <c r="D5" s="2"/>
      <c r="E5" s="25"/>
    </row>
    <row r="6" spans="2:5" s="2" customFormat="1" ht="14.4" customHeight="1" x14ac:dyDescent="0.3">
      <c r="B6" s="26" t="s">
        <v>36</v>
      </c>
      <c r="C6" s="27"/>
      <c r="D6" s="27"/>
      <c r="E6" s="28"/>
    </row>
    <row r="7" spans="2:5" s="2" customFormat="1" x14ac:dyDescent="0.3">
      <c r="B7" s="26"/>
      <c r="C7" s="27"/>
      <c r="D7" s="27"/>
      <c r="E7" s="28"/>
    </row>
    <row r="8" spans="2:5" ht="4.8" customHeight="1" x14ac:dyDescent="0.3">
      <c r="B8" s="29"/>
      <c r="C8" s="30"/>
      <c r="D8" s="30"/>
      <c r="E8" s="31"/>
    </row>
    <row r="9" spans="2:5" ht="14.4" customHeight="1" x14ac:dyDescent="0.3">
      <c r="B9" s="26" t="s">
        <v>37</v>
      </c>
      <c r="C9" s="27"/>
      <c r="D9" s="27"/>
      <c r="E9" s="28"/>
    </row>
    <row r="10" spans="2:5" x14ac:dyDescent="0.3">
      <c r="B10" s="26"/>
      <c r="C10" s="27"/>
      <c r="D10" s="27"/>
      <c r="E10" s="28"/>
    </row>
    <row r="11" spans="2:5" s="2" customFormat="1" ht="4.8" customHeight="1" x14ac:dyDescent="0.3">
      <c r="B11" s="32"/>
      <c r="C11" s="33"/>
      <c r="D11" s="33"/>
      <c r="E11" s="34"/>
    </row>
    <row r="12" spans="2:5" ht="14.4" customHeight="1" x14ac:dyDescent="0.3">
      <c r="B12" s="26" t="s">
        <v>38</v>
      </c>
      <c r="C12" s="27"/>
      <c r="D12" s="27"/>
      <c r="E12" s="28"/>
    </row>
    <row r="13" spans="2:5" x14ac:dyDescent="0.3">
      <c r="B13" s="26"/>
      <c r="C13" s="27"/>
      <c r="D13" s="27"/>
      <c r="E13" s="28"/>
    </row>
    <row r="14" spans="2:5" s="2" customFormat="1" ht="4.8" customHeight="1" x14ac:dyDescent="0.3">
      <c r="B14" s="32"/>
      <c r="C14" s="33"/>
      <c r="D14" s="33"/>
      <c r="E14" s="34"/>
    </row>
    <row r="15" spans="2:5" x14ac:dyDescent="0.3">
      <c r="B15" s="1"/>
      <c r="C15" s="2"/>
      <c r="D15" s="2"/>
      <c r="E15" s="25"/>
    </row>
    <row r="16" spans="2:5" x14ac:dyDescent="0.3">
      <c r="B16" s="1" t="s">
        <v>31</v>
      </c>
      <c r="C16" s="2"/>
      <c r="D16" s="2"/>
      <c r="E16" s="25"/>
    </row>
    <row r="17" spans="2:5" x14ac:dyDescent="0.3">
      <c r="B17" s="1" t="s">
        <v>32</v>
      </c>
      <c r="C17" s="2"/>
      <c r="D17" s="2"/>
      <c r="E17" s="25"/>
    </row>
    <row r="18" spans="2:5" x14ac:dyDescent="0.3">
      <c r="B18" s="1" t="s">
        <v>33</v>
      </c>
      <c r="C18" s="2"/>
      <c r="D18" s="2"/>
      <c r="E18" s="25"/>
    </row>
    <row r="19" spans="2:5" ht="15" thickBot="1" x14ac:dyDescent="0.35">
      <c r="B19" s="35" t="s">
        <v>34</v>
      </c>
      <c r="C19" s="3"/>
      <c r="D19" s="3"/>
      <c r="E19" s="36"/>
    </row>
  </sheetData>
  <sheetProtection algorithmName="SHA-512" hashValue="IpDGcOgyh0DfyqGURNn5cOQz6Ghs56FP7/rCcQR8g711luvUnyfuz+MmyxKvFuOKn/wSVVynz+wtSadzF4Q6Bw==" saltValue="W9zdltYlzkTAaqAxmrVbEg==" spinCount="100000" sheet="1" objects="1" scenarios="1" selectLockedCells="1" selectUnlockedCells="1"/>
  <mergeCells count="5">
    <mergeCell ref="B2:E2"/>
    <mergeCell ref="B3:E4"/>
    <mergeCell ref="B6:E7"/>
    <mergeCell ref="B9:E10"/>
    <mergeCell ref="B12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34"/>
  <sheetViews>
    <sheetView showGridLines="0" zoomScaleNormal="100" zoomScaleSheetLayoutView="130" zoomScalePageLayoutView="70" workbookViewId="0">
      <selection activeCell="F4" sqref="F4"/>
    </sheetView>
  </sheetViews>
  <sheetFormatPr defaultRowHeight="14.4" x14ac:dyDescent="0.3"/>
  <cols>
    <col min="1" max="1" width="2.21875" style="49" customWidth="1"/>
    <col min="2" max="5" width="8.88671875" style="49"/>
    <col min="6" max="6" width="9.77734375" style="52" bestFit="1" customWidth="1"/>
    <col min="7" max="7" width="2.6640625" style="49" customWidth="1"/>
    <col min="8" max="9" width="8.88671875" style="49"/>
    <col min="10" max="10" width="7.6640625" style="49" customWidth="1"/>
    <col min="11" max="11" width="13" style="49" customWidth="1"/>
    <col min="12" max="12" width="12.44140625" style="52" customWidth="1"/>
    <col min="13" max="16384" width="8.88671875" style="49"/>
  </cols>
  <sheetData>
    <row r="1" spans="2:18" ht="4.2" customHeight="1" thickBot="1" x14ac:dyDescent="0.35"/>
    <row r="2" spans="2:18" ht="18" x14ac:dyDescent="0.35">
      <c r="B2" s="7" t="s">
        <v>31</v>
      </c>
      <c r="C2" s="8"/>
      <c r="D2" s="8"/>
      <c r="E2" s="8"/>
      <c r="F2" s="9"/>
      <c r="H2" s="7" t="s">
        <v>33</v>
      </c>
      <c r="I2" s="8"/>
      <c r="J2" s="8"/>
      <c r="K2" s="8"/>
      <c r="L2" s="9"/>
      <c r="M2" s="50"/>
      <c r="N2" s="50"/>
      <c r="O2" s="50"/>
      <c r="P2" s="50"/>
      <c r="Q2" s="50"/>
      <c r="R2" s="50"/>
    </row>
    <row r="3" spans="2:18" x14ac:dyDescent="0.3">
      <c r="B3" s="10"/>
      <c r="C3" s="11"/>
      <c r="D3" s="11"/>
      <c r="E3" s="11"/>
      <c r="F3" s="12"/>
      <c r="H3" s="38"/>
      <c r="I3" s="11"/>
      <c r="J3" s="11"/>
      <c r="K3" s="11"/>
      <c r="L3" s="12"/>
      <c r="M3" s="50"/>
      <c r="N3" s="50"/>
      <c r="O3" s="50"/>
      <c r="P3" s="50"/>
      <c r="Q3" s="50"/>
      <c r="R3" s="50"/>
    </row>
    <row r="4" spans="2:18" x14ac:dyDescent="0.3">
      <c r="B4" s="13" t="s">
        <v>0</v>
      </c>
      <c r="C4" s="14"/>
      <c r="D4" s="15"/>
      <c r="E4" s="11" t="s">
        <v>1</v>
      </c>
      <c r="F4" s="19">
        <v>1500</v>
      </c>
      <c r="H4" s="54" t="s">
        <v>2</v>
      </c>
      <c r="I4" s="55"/>
      <c r="J4" s="55"/>
      <c r="K4" s="11"/>
      <c r="L4" s="56">
        <f>F9</f>
        <v>1500</v>
      </c>
      <c r="M4" s="50"/>
      <c r="N4" s="50"/>
      <c r="O4" s="50"/>
      <c r="P4" s="50"/>
      <c r="Q4" s="50"/>
      <c r="R4" s="50"/>
    </row>
    <row r="5" spans="2:18" ht="15" thickBot="1" x14ac:dyDescent="0.35">
      <c r="B5" s="13" t="s">
        <v>3</v>
      </c>
      <c r="C5" s="14"/>
      <c r="D5" s="15"/>
      <c r="E5" s="11" t="s">
        <v>1</v>
      </c>
      <c r="F5" s="19"/>
      <c r="H5" s="57" t="s">
        <v>4</v>
      </c>
      <c r="I5" s="58"/>
      <c r="J5" s="58"/>
      <c r="K5" s="11"/>
      <c r="L5" s="5">
        <f>F23</f>
        <v>1232</v>
      </c>
      <c r="M5" s="50"/>
      <c r="N5" s="50"/>
      <c r="O5" s="50"/>
      <c r="P5" s="50"/>
      <c r="Q5" s="50"/>
      <c r="R5" s="50"/>
    </row>
    <row r="6" spans="2:18" x14ac:dyDescent="0.3">
      <c r="B6" s="13" t="s">
        <v>5</v>
      </c>
      <c r="C6" s="14"/>
      <c r="D6" s="15"/>
      <c r="E6" s="11" t="s">
        <v>1</v>
      </c>
      <c r="F6" s="19"/>
      <c r="H6" s="37"/>
      <c r="I6" s="59"/>
      <c r="J6" s="59"/>
      <c r="K6" s="11"/>
      <c r="L6" s="60"/>
      <c r="M6" s="50"/>
      <c r="N6" s="50"/>
      <c r="O6" s="50"/>
      <c r="P6" s="50"/>
      <c r="Q6" s="50"/>
      <c r="R6" s="50"/>
    </row>
    <row r="7" spans="2:18" x14ac:dyDescent="0.3">
      <c r="B7" s="13" t="s">
        <v>6</v>
      </c>
      <c r="C7" s="14"/>
      <c r="D7" s="15"/>
      <c r="E7" s="11" t="s">
        <v>1</v>
      </c>
      <c r="F7" s="19"/>
      <c r="H7" s="54" t="s">
        <v>7</v>
      </c>
      <c r="I7" s="55"/>
      <c r="J7" s="55"/>
      <c r="K7" s="11"/>
      <c r="L7" s="61">
        <f>SUM(L4-L5)</f>
        <v>268</v>
      </c>
      <c r="M7" s="50"/>
      <c r="N7" s="50"/>
      <c r="O7" s="50"/>
      <c r="P7" s="50"/>
      <c r="Q7" s="50"/>
      <c r="R7" s="50"/>
    </row>
    <row r="8" spans="2:18" x14ac:dyDescent="0.3">
      <c r="B8" s="10"/>
      <c r="C8" s="11"/>
      <c r="D8" s="11"/>
      <c r="E8" s="11"/>
      <c r="F8" s="12"/>
      <c r="H8" s="38"/>
      <c r="I8" s="11"/>
      <c r="J8" s="11"/>
      <c r="K8" s="11"/>
      <c r="L8" s="62" t="s">
        <v>30</v>
      </c>
      <c r="M8" s="50"/>
      <c r="N8" s="50"/>
      <c r="O8" s="50"/>
      <c r="P8" s="50"/>
      <c r="Q8" s="50"/>
      <c r="R8" s="50"/>
    </row>
    <row r="9" spans="2:18" ht="15" thickBot="1" x14ac:dyDescent="0.35">
      <c r="B9" s="16" t="s">
        <v>8</v>
      </c>
      <c r="C9" s="17"/>
      <c r="D9" s="17"/>
      <c r="E9" s="17"/>
      <c r="F9" s="18">
        <f>SUM(F4:F7)</f>
        <v>1500</v>
      </c>
      <c r="H9" s="39" t="s">
        <v>9</v>
      </c>
      <c r="I9" s="40"/>
      <c r="J9" s="40"/>
      <c r="K9" s="17"/>
      <c r="L9" s="63">
        <f>SUM(L7*12)</f>
        <v>3216</v>
      </c>
      <c r="M9" s="50"/>
      <c r="N9" s="50"/>
      <c r="O9" s="50"/>
      <c r="P9" s="50"/>
      <c r="Q9" s="50"/>
      <c r="R9" s="50"/>
    </row>
    <row r="10" spans="2:18" ht="15" thickBot="1" x14ac:dyDescent="0.35">
      <c r="H10" s="53"/>
      <c r="M10" s="50"/>
      <c r="N10" s="50"/>
      <c r="O10" s="50"/>
      <c r="P10" s="50"/>
      <c r="Q10" s="50"/>
      <c r="R10" s="50"/>
    </row>
    <row r="11" spans="2:18" ht="18" x14ac:dyDescent="0.35">
      <c r="B11" s="7" t="s">
        <v>32</v>
      </c>
      <c r="C11" s="8"/>
      <c r="D11" s="8"/>
      <c r="E11" s="8"/>
      <c r="F11" s="9"/>
      <c r="H11" s="7" t="s">
        <v>34</v>
      </c>
      <c r="I11" s="8"/>
      <c r="J11" s="8"/>
      <c r="K11" s="8"/>
      <c r="L11" s="9"/>
      <c r="M11" s="50"/>
      <c r="N11" s="50"/>
      <c r="O11" s="50"/>
      <c r="P11" s="50"/>
      <c r="Q11" s="50"/>
      <c r="R11" s="50"/>
    </row>
    <row r="12" spans="2:18" x14ac:dyDescent="0.3">
      <c r="B12" s="10"/>
      <c r="C12" s="11"/>
      <c r="D12" s="11"/>
      <c r="E12" s="11"/>
      <c r="F12" s="12"/>
      <c r="H12" s="10"/>
      <c r="I12" s="11"/>
      <c r="J12" s="11"/>
      <c r="K12" s="11"/>
      <c r="L12" s="12"/>
      <c r="M12" s="50"/>
      <c r="N12" s="50"/>
      <c r="O12" s="50"/>
      <c r="P12" s="50"/>
      <c r="Q12" s="50"/>
      <c r="R12" s="50"/>
    </row>
    <row r="13" spans="2:18" x14ac:dyDescent="0.3">
      <c r="B13" s="13" t="s">
        <v>28</v>
      </c>
      <c r="C13" s="14"/>
      <c r="D13" s="15"/>
      <c r="E13" s="11" t="s">
        <v>1</v>
      </c>
      <c r="F13" s="20">
        <v>402</v>
      </c>
      <c r="H13" s="38" t="s">
        <v>11</v>
      </c>
      <c r="I13" s="11"/>
      <c r="J13" s="11"/>
      <c r="K13" s="11"/>
      <c r="L13" s="20">
        <v>23800</v>
      </c>
      <c r="M13" s="50"/>
      <c r="N13" s="50"/>
      <c r="O13" s="50"/>
      <c r="P13" s="50"/>
      <c r="Q13" s="50"/>
      <c r="R13" s="50"/>
    </row>
    <row r="14" spans="2:18" x14ac:dyDescent="0.3">
      <c r="B14" s="13" t="s">
        <v>10</v>
      </c>
      <c r="C14" s="14"/>
      <c r="D14" s="15"/>
      <c r="E14" s="11" t="s">
        <v>1</v>
      </c>
      <c r="F14" s="20">
        <v>140</v>
      </c>
      <c r="H14" s="38" t="s">
        <v>13</v>
      </c>
      <c r="I14" s="11"/>
      <c r="J14" s="11"/>
      <c r="K14" s="11"/>
      <c r="L14" s="20">
        <v>5000</v>
      </c>
      <c r="M14" s="50"/>
      <c r="N14" s="50"/>
      <c r="O14" s="50"/>
      <c r="P14" s="50"/>
      <c r="Q14" s="50"/>
      <c r="R14" s="50"/>
    </row>
    <row r="15" spans="2:18" x14ac:dyDescent="0.3">
      <c r="B15" s="37" t="s">
        <v>12</v>
      </c>
      <c r="C15" s="15"/>
      <c r="D15" s="15"/>
      <c r="E15" s="11" t="s">
        <v>1</v>
      </c>
      <c r="F15" s="20">
        <v>90</v>
      </c>
      <c r="H15" s="38" t="s">
        <v>15</v>
      </c>
      <c r="I15" s="11"/>
      <c r="J15" s="11"/>
      <c r="K15" s="11"/>
      <c r="L15" s="20">
        <v>5000</v>
      </c>
      <c r="M15" s="50"/>
      <c r="N15" s="50"/>
      <c r="O15" s="50"/>
      <c r="P15" s="50"/>
      <c r="Q15" s="50"/>
      <c r="R15" s="50"/>
    </row>
    <row r="16" spans="2:18" x14ac:dyDescent="0.3">
      <c r="B16" s="37" t="s">
        <v>14</v>
      </c>
      <c r="C16" s="15"/>
      <c r="D16" s="15"/>
      <c r="E16" s="11" t="s">
        <v>1</v>
      </c>
      <c r="F16" s="20"/>
      <c r="H16" s="38" t="s">
        <v>17</v>
      </c>
      <c r="I16" s="11"/>
      <c r="J16" s="11"/>
      <c r="K16" s="11"/>
      <c r="L16" s="20">
        <v>0</v>
      </c>
      <c r="M16" s="50"/>
      <c r="N16" s="50"/>
      <c r="O16" s="50"/>
      <c r="P16" s="50"/>
      <c r="Q16" s="50"/>
      <c r="R16" s="50"/>
    </row>
    <row r="17" spans="2:18" x14ac:dyDescent="0.3">
      <c r="B17" s="37" t="s">
        <v>16</v>
      </c>
      <c r="C17" s="15"/>
      <c r="D17" s="15"/>
      <c r="E17" s="11" t="s">
        <v>1</v>
      </c>
      <c r="F17" s="20"/>
      <c r="H17" s="38"/>
      <c r="I17" s="11"/>
      <c r="J17" s="11"/>
      <c r="K17" s="11"/>
      <c r="L17" s="12"/>
      <c r="M17" s="50"/>
      <c r="N17" s="50"/>
      <c r="O17" s="50"/>
      <c r="P17" s="50"/>
      <c r="Q17" s="50"/>
      <c r="R17" s="50"/>
    </row>
    <row r="18" spans="2:18" x14ac:dyDescent="0.3">
      <c r="B18" s="37" t="s">
        <v>21</v>
      </c>
      <c r="C18" s="15"/>
      <c r="D18" s="21">
        <v>0.1</v>
      </c>
      <c r="E18" s="11" t="s">
        <v>1</v>
      </c>
      <c r="F18" s="6">
        <f>SUM($F$4*D18)</f>
        <v>150</v>
      </c>
      <c r="H18" s="38" t="s">
        <v>18</v>
      </c>
      <c r="I18" s="11"/>
      <c r="J18" s="11"/>
      <c r="K18" s="11"/>
      <c r="L18" s="5">
        <f>SUM(L13:L16)</f>
        <v>33800</v>
      </c>
      <c r="M18" s="50"/>
      <c r="N18" s="50"/>
      <c r="O18" s="50"/>
      <c r="P18" s="50"/>
      <c r="Q18" s="50"/>
      <c r="R18" s="50"/>
    </row>
    <row r="19" spans="2:18" x14ac:dyDescent="0.3">
      <c r="B19" s="37" t="s">
        <v>23</v>
      </c>
      <c r="C19" s="15"/>
      <c r="D19" s="21">
        <v>0.1</v>
      </c>
      <c r="E19" s="11" t="s">
        <v>1</v>
      </c>
      <c r="F19" s="6">
        <f>SUM($F$4*D19)</f>
        <v>150</v>
      </c>
      <c r="H19" s="38"/>
      <c r="I19" s="11"/>
      <c r="J19" s="11"/>
      <c r="K19" s="11"/>
      <c r="L19" s="12"/>
      <c r="M19" s="50"/>
      <c r="N19" s="50"/>
      <c r="O19" s="50"/>
      <c r="P19" s="50"/>
      <c r="Q19" s="50"/>
      <c r="R19" s="50"/>
    </row>
    <row r="20" spans="2:18" ht="15" thickBot="1" x14ac:dyDescent="0.35">
      <c r="B20" s="37" t="s">
        <v>25</v>
      </c>
      <c r="C20" s="15"/>
      <c r="D20" s="21">
        <v>0.1</v>
      </c>
      <c r="E20" s="11" t="s">
        <v>1</v>
      </c>
      <c r="F20" s="6">
        <f>SUM($F$4*D20)</f>
        <v>150</v>
      </c>
      <c r="H20" s="39" t="s">
        <v>19</v>
      </c>
      <c r="I20" s="40"/>
      <c r="J20" s="41" t="s">
        <v>20</v>
      </c>
      <c r="K20" s="42">
        <f>L9</f>
        <v>3216</v>
      </c>
      <c r="L20" s="47">
        <f>SUM(L9/L18)</f>
        <v>9.5147928994082837E-2</v>
      </c>
      <c r="M20" s="50"/>
      <c r="N20" s="50"/>
      <c r="O20" s="50"/>
      <c r="P20" s="50"/>
      <c r="Q20" s="50"/>
      <c r="R20" s="50"/>
    </row>
    <row r="21" spans="2:18" x14ac:dyDescent="0.3">
      <c r="B21" s="37" t="s">
        <v>27</v>
      </c>
      <c r="C21" s="15"/>
      <c r="D21" s="21">
        <v>0.1</v>
      </c>
      <c r="E21" s="11" t="s">
        <v>1</v>
      </c>
      <c r="F21" s="6">
        <f>SUM($F$4*D21)</f>
        <v>150</v>
      </c>
      <c r="H21" s="43" t="s">
        <v>22</v>
      </c>
      <c r="I21" s="44"/>
      <c r="J21" s="41"/>
      <c r="K21" s="45">
        <f>L18</f>
        <v>33800</v>
      </c>
      <c r="L21" s="47"/>
      <c r="M21" s="50"/>
      <c r="N21" s="50"/>
      <c r="O21" s="50"/>
      <c r="P21" s="50"/>
      <c r="Q21" s="50"/>
      <c r="R21" s="50"/>
    </row>
    <row r="22" spans="2:18" x14ac:dyDescent="0.3">
      <c r="B22" s="10"/>
      <c r="C22" s="11"/>
      <c r="D22" s="11"/>
      <c r="E22" s="11"/>
      <c r="F22" s="12"/>
      <c r="H22" s="38"/>
      <c r="I22" s="11"/>
      <c r="J22" s="11"/>
      <c r="K22" s="11"/>
      <c r="L22" s="48" t="s">
        <v>24</v>
      </c>
      <c r="M22" s="50"/>
      <c r="N22" s="50"/>
      <c r="O22" s="50"/>
      <c r="P22" s="50"/>
      <c r="Q22" s="50"/>
      <c r="R22" s="50"/>
    </row>
    <row r="23" spans="2:18" ht="15" thickBot="1" x14ac:dyDescent="0.35">
      <c r="B23" s="16" t="s">
        <v>29</v>
      </c>
      <c r="C23" s="17"/>
      <c r="D23" s="17"/>
      <c r="E23" s="17"/>
      <c r="F23" s="18">
        <f>SUM(F13:F21)</f>
        <v>1232</v>
      </c>
      <c r="H23" s="16" t="s">
        <v>26</v>
      </c>
      <c r="I23" s="17"/>
      <c r="J23" s="17"/>
      <c r="K23" s="46"/>
      <c r="L23" s="4" t="str">
        <f>CONCATENATE(LEFT(SUM(L20*100),4),"%")</f>
        <v>9.51%</v>
      </c>
      <c r="M23" s="50"/>
      <c r="N23" s="50"/>
      <c r="O23" s="50"/>
      <c r="P23" s="50"/>
      <c r="Q23" s="50"/>
      <c r="R23" s="50"/>
    </row>
    <row r="24" spans="2:18" x14ac:dyDescent="0.3">
      <c r="B24" s="50"/>
      <c r="C24" s="50"/>
      <c r="D24" s="50"/>
      <c r="E24" s="50"/>
      <c r="F24" s="51"/>
      <c r="G24" s="50"/>
      <c r="H24" s="50"/>
      <c r="I24" s="50"/>
      <c r="J24" s="50"/>
      <c r="K24" s="50"/>
      <c r="L24" s="51"/>
      <c r="M24" s="50"/>
      <c r="N24" s="50"/>
      <c r="O24" s="50"/>
      <c r="P24" s="50"/>
      <c r="Q24" s="50"/>
      <c r="R24" s="50"/>
    </row>
    <row r="25" spans="2:18" x14ac:dyDescent="0.3">
      <c r="B25" s="50"/>
      <c r="C25" s="50"/>
      <c r="D25" s="50"/>
      <c r="E25" s="50"/>
      <c r="F25" s="51"/>
      <c r="G25" s="50"/>
      <c r="H25" s="50"/>
      <c r="I25" s="50"/>
      <c r="J25" s="50"/>
      <c r="K25" s="50"/>
      <c r="L25" s="51"/>
      <c r="M25" s="50"/>
      <c r="N25" s="50"/>
      <c r="O25" s="50"/>
      <c r="P25" s="50"/>
      <c r="Q25" s="50"/>
      <c r="R25" s="50"/>
    </row>
    <row r="26" spans="2:18" x14ac:dyDescent="0.3">
      <c r="B26" s="50"/>
      <c r="C26" s="50"/>
      <c r="D26" s="50"/>
      <c r="E26" s="50"/>
      <c r="F26" s="51"/>
      <c r="G26" s="50"/>
      <c r="H26" s="50"/>
      <c r="I26" s="50"/>
      <c r="J26" s="50"/>
      <c r="K26" s="50"/>
      <c r="L26" s="51"/>
      <c r="M26" s="50"/>
      <c r="N26" s="50"/>
      <c r="O26" s="50"/>
      <c r="P26" s="50"/>
      <c r="Q26" s="50"/>
      <c r="R26" s="50"/>
    </row>
    <row r="27" spans="2:18" x14ac:dyDescent="0.3">
      <c r="B27" s="50"/>
      <c r="C27" s="50"/>
      <c r="D27" s="50"/>
      <c r="E27" s="50"/>
      <c r="F27" s="51"/>
      <c r="G27" s="50"/>
      <c r="H27" s="50"/>
      <c r="I27" s="50"/>
      <c r="J27" s="50"/>
      <c r="K27" s="50"/>
      <c r="L27" s="51"/>
      <c r="M27" s="50"/>
      <c r="N27" s="50"/>
      <c r="O27" s="50"/>
      <c r="P27" s="50"/>
      <c r="Q27" s="50"/>
      <c r="R27" s="50"/>
    </row>
    <row r="28" spans="2:18" x14ac:dyDescent="0.3">
      <c r="B28" s="50"/>
      <c r="C28" s="50"/>
      <c r="D28" s="50"/>
      <c r="E28" s="50"/>
      <c r="F28" s="51"/>
      <c r="G28" s="50"/>
      <c r="H28" s="50"/>
      <c r="I28" s="50"/>
      <c r="J28" s="50"/>
      <c r="K28" s="50"/>
      <c r="L28" s="51"/>
      <c r="M28" s="50"/>
      <c r="N28" s="50"/>
      <c r="O28" s="50"/>
      <c r="P28" s="50"/>
      <c r="Q28" s="50"/>
      <c r="R28" s="50"/>
    </row>
    <row r="29" spans="2:18" x14ac:dyDescent="0.3">
      <c r="B29" s="50"/>
      <c r="C29" s="50"/>
      <c r="D29" s="50"/>
      <c r="E29" s="50"/>
      <c r="F29" s="51"/>
      <c r="G29" s="50"/>
      <c r="H29" s="50"/>
      <c r="I29" s="50"/>
      <c r="J29" s="50"/>
      <c r="K29" s="50"/>
      <c r="L29" s="51"/>
      <c r="M29" s="50"/>
      <c r="N29" s="50"/>
      <c r="O29" s="50"/>
      <c r="P29" s="50"/>
      <c r="Q29" s="50"/>
      <c r="R29" s="50"/>
    </row>
    <row r="30" spans="2:18" x14ac:dyDescent="0.3">
      <c r="B30" s="50"/>
      <c r="C30" s="50"/>
      <c r="D30" s="50"/>
      <c r="E30" s="50"/>
      <c r="F30" s="51"/>
      <c r="G30" s="50"/>
      <c r="H30" s="50"/>
      <c r="I30" s="50"/>
      <c r="J30" s="50"/>
      <c r="K30" s="50"/>
      <c r="L30" s="51"/>
      <c r="M30" s="50"/>
      <c r="N30" s="50"/>
      <c r="O30" s="50"/>
      <c r="P30" s="50"/>
      <c r="Q30" s="50"/>
      <c r="R30" s="50"/>
    </row>
    <row r="31" spans="2:18" x14ac:dyDescent="0.3">
      <c r="B31" s="50"/>
      <c r="C31" s="50"/>
      <c r="D31" s="50"/>
      <c r="E31" s="50"/>
      <c r="F31" s="51"/>
      <c r="G31" s="50"/>
      <c r="H31" s="50"/>
      <c r="I31" s="50"/>
      <c r="J31" s="50"/>
      <c r="K31" s="50"/>
      <c r="L31" s="51"/>
      <c r="M31" s="50"/>
      <c r="N31" s="50"/>
      <c r="O31" s="50"/>
      <c r="P31" s="50"/>
      <c r="Q31" s="50"/>
      <c r="R31" s="50"/>
    </row>
    <row r="32" spans="2:18" x14ac:dyDescent="0.3">
      <c r="B32" s="50"/>
      <c r="C32" s="50"/>
      <c r="D32" s="50"/>
      <c r="E32" s="50"/>
      <c r="F32" s="51"/>
      <c r="G32" s="50"/>
      <c r="H32" s="50"/>
      <c r="I32" s="50"/>
      <c r="J32" s="50"/>
      <c r="K32" s="50"/>
      <c r="L32" s="51"/>
      <c r="M32" s="50"/>
      <c r="N32" s="50"/>
      <c r="O32" s="50"/>
      <c r="P32" s="50"/>
      <c r="Q32" s="50"/>
      <c r="R32" s="50"/>
    </row>
    <row r="33" spans="2:18" x14ac:dyDescent="0.3">
      <c r="B33" s="50"/>
      <c r="C33" s="50"/>
      <c r="D33" s="50"/>
      <c r="E33" s="50"/>
      <c r="F33" s="51"/>
      <c r="G33" s="50"/>
      <c r="H33" s="50"/>
      <c r="I33" s="50"/>
      <c r="J33" s="50"/>
      <c r="K33" s="50"/>
      <c r="L33" s="51"/>
      <c r="M33" s="50"/>
      <c r="N33" s="50"/>
      <c r="O33" s="50"/>
      <c r="P33" s="50"/>
      <c r="Q33" s="50"/>
      <c r="R33" s="50"/>
    </row>
    <row r="34" spans="2:18" x14ac:dyDescent="0.3">
      <c r="B34" s="50"/>
      <c r="C34" s="50"/>
      <c r="D34" s="50"/>
      <c r="E34" s="50"/>
      <c r="F34" s="51"/>
      <c r="G34" s="50"/>
      <c r="H34" s="50"/>
      <c r="I34" s="50"/>
      <c r="J34" s="50"/>
      <c r="K34" s="50"/>
      <c r="L34" s="51"/>
      <c r="M34" s="50"/>
      <c r="N34" s="50"/>
      <c r="O34" s="50"/>
      <c r="P34" s="50"/>
      <c r="Q34" s="50"/>
      <c r="R34" s="50"/>
    </row>
  </sheetData>
  <sheetProtection algorithmName="SHA-512" hashValue="GKT7SsqJtHFLS33y1hJQ7HfyGPy2xNX/H8K8AoA7W44JWlQDJOCa0Jg41p7G/KxfGBkpFnUDX10V7ZqI6n2krQ==" saltValue="sOEjwy2cPkm2hdFTvilk0Q==" spinCount="100000" sheet="1" objects="1" scenarios="1" selectLockedCells="1"/>
  <mergeCells count="18">
    <mergeCell ref="H2:L2"/>
    <mergeCell ref="B2:F2"/>
    <mergeCell ref="B13:C13"/>
    <mergeCell ref="H11:L11"/>
    <mergeCell ref="B4:C4"/>
    <mergeCell ref="B5:C5"/>
    <mergeCell ref="B6:C6"/>
    <mergeCell ref="B7:C7"/>
    <mergeCell ref="B11:F11"/>
    <mergeCell ref="H4:J4"/>
    <mergeCell ref="H5:J5"/>
    <mergeCell ref="H7:J7"/>
    <mergeCell ref="H9:J9"/>
    <mergeCell ref="B14:C14"/>
    <mergeCell ref="J20:J21"/>
    <mergeCell ref="L20:L21"/>
    <mergeCell ref="H20:I20"/>
    <mergeCell ref="H21:I21"/>
  </mergeCells>
  <pageMargins left="0.7" right="0.7" top="0.75" bottom="0.75" header="0.3" footer="0.3"/>
  <pageSetup orientation="landscape" horizontalDpi="4294967292" verticalDpi="0" r:id="rId1"/>
  <ignoredErrors>
    <ignoredError sqref="L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4Square Analysis</vt:lpstr>
      <vt:lpstr>'4Square Analysis'!Print_Area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Turman, Richard RTURM</dc:creator>
  <cp:keywords/>
  <dc:description/>
  <cp:lastModifiedBy>Nathanael Rojas</cp:lastModifiedBy>
  <cp:revision/>
  <cp:lastPrinted>2021-12-07T01:31:42Z</cp:lastPrinted>
  <dcterms:created xsi:type="dcterms:W3CDTF">2017-05-18T18:34:02Z</dcterms:created>
  <dcterms:modified xsi:type="dcterms:W3CDTF">2022-01-21T20:33:16Z</dcterms:modified>
  <cp:category/>
  <cp:contentStatus/>
</cp:coreProperties>
</file>